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Расходы" sheetId="1" r:id="rId1"/>
  </sheets>
  <definedNames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K17" i="1"/>
  <c r="D17" s="1"/>
  <c r="K16"/>
  <c r="K19" s="1"/>
  <c r="C17"/>
  <c r="J17"/>
  <c r="J20" s="1"/>
  <c r="J16"/>
  <c r="D14"/>
  <c r="C14"/>
  <c r="H14"/>
  <c r="H13"/>
  <c r="H19" s="1"/>
  <c r="D11"/>
  <c r="C11"/>
  <c r="L20"/>
  <c r="I20"/>
  <c r="G20"/>
  <c r="F20"/>
  <c r="E20"/>
  <c r="L19"/>
  <c r="J19"/>
  <c r="I19"/>
  <c r="G19"/>
  <c r="F19"/>
  <c r="E19"/>
  <c r="C16"/>
  <c r="C13"/>
  <c r="D10"/>
  <c r="C10"/>
  <c r="K20" l="1"/>
  <c r="D16"/>
  <c r="D19" s="1"/>
  <c r="C20"/>
  <c r="D13"/>
  <c r="C19"/>
  <c r="D20"/>
  <c r="H20"/>
</calcChain>
</file>

<file path=xl/sharedStrings.xml><?xml version="1.0" encoding="utf-8"?>
<sst xmlns="http://schemas.openxmlformats.org/spreadsheetml/2006/main" count="35" uniqueCount="29">
  <si>
    <t>Расходы на содержание органов местного самоуправления сельских поселений</t>
  </si>
  <si>
    <t>по сельской администрации Яконурского сельского поселения</t>
  </si>
  <si>
    <t>(руб.)</t>
  </si>
  <si>
    <t>№ п\п</t>
  </si>
  <si>
    <t>Расходы на содержание</t>
  </si>
  <si>
    <t>в т.ч.</t>
  </si>
  <si>
    <t>из нее</t>
  </si>
  <si>
    <t>органов местного самоуправления</t>
  </si>
  <si>
    <t>з/плата</t>
  </si>
  <si>
    <t>начисл</t>
  </si>
  <si>
    <t>Глава</t>
  </si>
  <si>
    <t>мун.служащие</t>
  </si>
  <si>
    <t>числен.</t>
  </si>
  <si>
    <t>работники ЕТС</t>
  </si>
  <si>
    <t>числен. (чел.)</t>
  </si>
  <si>
    <t>всего</t>
  </si>
  <si>
    <t>1.</t>
  </si>
  <si>
    <t>итого по высшим должностям</t>
  </si>
  <si>
    <t>план</t>
  </si>
  <si>
    <t>касса</t>
  </si>
  <si>
    <t>2.</t>
  </si>
  <si>
    <t>итого по младшим должностям</t>
  </si>
  <si>
    <t>итого по ЕТС</t>
  </si>
  <si>
    <t>Всего</t>
  </si>
  <si>
    <t>Глава Яконурского сельского поселения</t>
  </si>
  <si>
    <t>Карманов А. А.</t>
  </si>
  <si>
    <t>Главный бухгалтер</t>
  </si>
  <si>
    <t>Кукакова Л.С.</t>
  </si>
  <si>
    <t>за декабрь 2023 г.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</si>
</sst>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rgb="FF000000"/>
      <name val="Arial Cyr"/>
      <family val="2"/>
    </font>
    <font>
      <sz val="10"/>
      <name val="Arial Cyr"/>
      <charset val="204"/>
    </font>
    <font>
      <sz val="10"/>
      <color indexed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11">
    <xf numFmtId="0" fontId="0" fillId="0" borderId="0"/>
    <xf numFmtId="0" fontId="8" fillId="0" borderId="10">
      <alignment horizontal="left" wrapText="1"/>
    </xf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4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Border="1"/>
    <xf numFmtId="2" fontId="0" fillId="0" borderId="9" xfId="0" applyNumberFormat="1" applyBorder="1"/>
    <xf numFmtId="0" fontId="0" fillId="0" borderId="9" xfId="0" applyBorder="1" applyAlignment="1">
      <alignment vertical="center" wrapText="1"/>
    </xf>
    <xf numFmtId="0" fontId="5" fillId="0" borderId="9" xfId="0" applyFont="1" applyBorder="1"/>
    <xf numFmtId="0" fontId="6" fillId="0" borderId="9" xfId="0" applyFont="1" applyBorder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1">
    <cellStyle name="xl73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4 2" xfId="6"/>
    <cellStyle name="Тысячи [0]_перечис.11" xfId="7"/>
    <cellStyle name="Тысячи_перечис.11" xfId="8"/>
    <cellStyle name="Финансовый 2" xfId="9"/>
    <cellStyle name="Финансовый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zoomScale="90" zoomScaleNormal="90" workbookViewId="0">
      <selection activeCell="K22" sqref="K22"/>
    </sheetView>
  </sheetViews>
  <sheetFormatPr defaultRowHeight="14.4"/>
  <cols>
    <col min="2" max="2" width="8.88671875" customWidth="1"/>
    <col min="3" max="3" width="11.33203125" customWidth="1"/>
    <col min="4" max="4" width="11.44140625" customWidth="1"/>
    <col min="5" max="5" width="12.33203125" customWidth="1"/>
    <col min="6" max="6" width="12.5546875" customWidth="1"/>
    <col min="7" max="7" width="12.33203125" customWidth="1"/>
    <col min="8" max="8" width="9.44140625" bestFit="1" customWidth="1"/>
    <col min="10" max="10" width="12.109375" customWidth="1"/>
    <col min="11" max="11" width="13.109375" customWidth="1"/>
  </cols>
  <sheetData>
    <row r="2" spans="1:12" ht="15.6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1:12" ht="15.6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1:12" ht="15.6">
      <c r="B4" s="21" t="s">
        <v>28</v>
      </c>
      <c r="C4" s="21"/>
      <c r="D4" s="21"/>
      <c r="E4" s="21"/>
      <c r="F4" s="21"/>
      <c r="G4" s="21"/>
      <c r="H4" s="21"/>
      <c r="I4" s="21"/>
      <c r="J4" s="21"/>
      <c r="K4" s="1"/>
    </row>
    <row r="5" spans="1:12">
      <c r="K5" t="s">
        <v>2</v>
      </c>
    </row>
    <row r="6" spans="1:12">
      <c r="A6" s="2" t="s">
        <v>3</v>
      </c>
      <c r="B6" s="2" t="s">
        <v>4</v>
      </c>
      <c r="C6" s="22" t="s">
        <v>5</v>
      </c>
      <c r="D6" s="23"/>
      <c r="E6" s="3" t="s">
        <v>6</v>
      </c>
      <c r="F6" s="3"/>
      <c r="G6" s="3"/>
      <c r="H6" s="3"/>
      <c r="I6" s="3"/>
      <c r="J6" s="3"/>
      <c r="K6" s="3"/>
      <c r="L6" s="4"/>
    </row>
    <row r="7" spans="1:12">
      <c r="A7" s="5"/>
      <c r="B7" s="5" t="s">
        <v>7</v>
      </c>
      <c r="C7" s="2" t="s">
        <v>8</v>
      </c>
      <c r="D7" s="6" t="s">
        <v>9</v>
      </c>
      <c r="E7" s="7" t="s">
        <v>10</v>
      </c>
      <c r="F7" s="4"/>
      <c r="G7" s="3" t="s">
        <v>11</v>
      </c>
      <c r="H7" s="4"/>
      <c r="I7" s="24" t="s">
        <v>12</v>
      </c>
      <c r="J7" s="3" t="s">
        <v>13</v>
      </c>
      <c r="K7" s="4"/>
      <c r="L7" s="19" t="s">
        <v>14</v>
      </c>
    </row>
    <row r="8" spans="1:12">
      <c r="A8" s="8"/>
      <c r="B8" s="8" t="s">
        <v>15</v>
      </c>
      <c r="C8" s="8"/>
      <c r="D8" s="9"/>
      <c r="E8" s="10">
        <v>211</v>
      </c>
      <c r="F8" s="9">
        <v>213</v>
      </c>
      <c r="G8" s="10">
        <v>211</v>
      </c>
      <c r="H8" s="9">
        <v>213</v>
      </c>
      <c r="I8" s="25"/>
      <c r="J8" s="10">
        <v>211</v>
      </c>
      <c r="K8" s="9">
        <v>213</v>
      </c>
      <c r="L8" s="20"/>
    </row>
    <row r="9" spans="1:12" ht="57.6">
      <c r="A9" s="11" t="s">
        <v>16</v>
      </c>
      <c r="B9" s="12" t="s">
        <v>17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>
      <c r="A10" s="11"/>
      <c r="B10" s="13" t="s">
        <v>18</v>
      </c>
      <c r="C10" s="13">
        <f>E10</f>
        <v>416633.92</v>
      </c>
      <c r="D10" s="13">
        <f>F10</f>
        <v>125419.66</v>
      </c>
      <c r="E10" s="13">
        <v>416633.92</v>
      </c>
      <c r="F10" s="13">
        <v>125419.66</v>
      </c>
      <c r="G10" s="13"/>
      <c r="H10" s="13"/>
      <c r="I10" s="11">
        <v>1</v>
      </c>
      <c r="J10" s="13"/>
      <c r="K10" s="13"/>
      <c r="L10" s="13"/>
    </row>
    <row r="11" spans="1:12">
      <c r="A11" s="11"/>
      <c r="B11" s="13" t="s">
        <v>19</v>
      </c>
      <c r="C11" s="14">
        <f>E11</f>
        <v>416633.92</v>
      </c>
      <c r="D11" s="14">
        <f>F11</f>
        <v>125419.66</v>
      </c>
      <c r="E11" s="14">
        <v>416633.92</v>
      </c>
      <c r="F11" s="14">
        <v>125419.66</v>
      </c>
      <c r="G11" s="13"/>
      <c r="H11" s="13"/>
      <c r="I11" s="11">
        <v>1</v>
      </c>
      <c r="J11" s="13"/>
      <c r="K11" s="13"/>
      <c r="L11" s="13"/>
    </row>
    <row r="12" spans="1:12" ht="72">
      <c r="A12" s="11" t="s">
        <v>20</v>
      </c>
      <c r="B12" s="15" t="s">
        <v>21</v>
      </c>
      <c r="C12" s="16"/>
      <c r="D12" s="13"/>
      <c r="E12" s="13"/>
      <c r="F12" s="13"/>
      <c r="G12" s="13"/>
      <c r="H12" s="13"/>
      <c r="I12" s="13"/>
      <c r="J12" s="13"/>
      <c r="K12" s="13"/>
      <c r="L12" s="13"/>
    </row>
    <row r="13" spans="1:12">
      <c r="A13" s="11"/>
      <c r="B13" s="13" t="s">
        <v>18</v>
      </c>
      <c r="C13" s="14">
        <f>G13</f>
        <v>299237</v>
      </c>
      <c r="D13" s="14">
        <f>H13</f>
        <v>90369.573999999993</v>
      </c>
      <c r="E13" s="14"/>
      <c r="F13" s="14"/>
      <c r="G13" s="14">
        <v>299237</v>
      </c>
      <c r="H13" s="14">
        <f>G13*30.2%</f>
        <v>90369.573999999993</v>
      </c>
      <c r="I13" s="11">
        <v>1</v>
      </c>
      <c r="J13" s="13"/>
      <c r="K13" s="13"/>
      <c r="L13" s="13"/>
    </row>
    <row r="14" spans="1:12" ht="25.8">
      <c r="A14" s="17"/>
      <c r="B14" s="13" t="s">
        <v>19</v>
      </c>
      <c r="C14" s="14">
        <f>G14</f>
        <v>299237</v>
      </c>
      <c r="D14" s="14">
        <f>H14</f>
        <v>90369.573999999993</v>
      </c>
      <c r="E14" s="13"/>
      <c r="F14" s="13"/>
      <c r="G14" s="14">
        <v>299237</v>
      </c>
      <c r="H14" s="14">
        <f>G14*30.2%</f>
        <v>90369.573999999993</v>
      </c>
      <c r="I14" s="11">
        <v>1</v>
      </c>
      <c r="J14" s="13"/>
      <c r="K14" s="13"/>
      <c r="L14" s="13"/>
    </row>
    <row r="15" spans="1:12">
      <c r="A15" s="11">
        <v>3</v>
      </c>
      <c r="B15" s="13" t="s">
        <v>22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>
      <c r="A16" s="11"/>
      <c r="B16" s="13" t="s">
        <v>18</v>
      </c>
      <c r="C16" s="13">
        <f>J16</f>
        <v>1324918.94</v>
      </c>
      <c r="D16" s="13">
        <f>K16</f>
        <v>391899.33600000001</v>
      </c>
      <c r="E16" s="13"/>
      <c r="F16" s="13"/>
      <c r="G16" s="13"/>
      <c r="H16" s="13"/>
      <c r="I16" s="13"/>
      <c r="J16" s="14">
        <f>1624155.94-G13</f>
        <v>1324918.94</v>
      </c>
      <c r="K16" s="14">
        <f>482268.91-H13</f>
        <v>391899.33600000001</v>
      </c>
      <c r="L16" s="11">
        <v>4.3</v>
      </c>
    </row>
    <row r="17" spans="1:12">
      <c r="A17" s="11"/>
      <c r="B17" s="13" t="s">
        <v>19</v>
      </c>
      <c r="C17" s="14">
        <f>J17</f>
        <v>1324918.94</v>
      </c>
      <c r="D17" s="14">
        <f>K17</f>
        <v>391899.33600000001</v>
      </c>
      <c r="E17" s="13"/>
      <c r="F17" s="13"/>
      <c r="G17" s="13"/>
      <c r="H17" s="13"/>
      <c r="I17" s="13"/>
      <c r="J17" s="14">
        <f>1624155.94-G14</f>
        <v>1324918.94</v>
      </c>
      <c r="K17" s="14">
        <f>482268.91-H14</f>
        <v>391899.33600000001</v>
      </c>
      <c r="L17" s="11">
        <v>4.3</v>
      </c>
    </row>
    <row r="18" spans="1:12">
      <c r="A18" s="11">
        <v>4</v>
      </c>
      <c r="B18" s="13" t="s">
        <v>23</v>
      </c>
      <c r="C18" s="13"/>
      <c r="D18" s="13"/>
      <c r="E18" s="13"/>
      <c r="F18" s="13"/>
      <c r="G18" s="13"/>
      <c r="H18" s="13"/>
      <c r="I18" s="13"/>
      <c r="J18" s="13"/>
      <c r="K18" s="13"/>
      <c r="L18" s="11"/>
    </row>
    <row r="19" spans="1:12">
      <c r="A19" s="11"/>
      <c r="B19" s="13" t="s">
        <v>18</v>
      </c>
      <c r="C19" s="14">
        <f>C10+C13+C16</f>
        <v>2040789.8599999999</v>
      </c>
      <c r="D19" s="14">
        <f>D10+D13+D16</f>
        <v>607688.57000000007</v>
      </c>
      <c r="E19" s="14">
        <f>E10</f>
        <v>416633.92</v>
      </c>
      <c r="F19" s="13">
        <f>F10</f>
        <v>125419.66</v>
      </c>
      <c r="G19" s="14">
        <f>G13</f>
        <v>299237</v>
      </c>
      <c r="H19" s="14">
        <f>H13</f>
        <v>90369.573999999993</v>
      </c>
      <c r="I19" s="11">
        <f>I10+I13</f>
        <v>2</v>
      </c>
      <c r="J19" s="13">
        <f t="shared" ref="J19:L20" si="0">J16</f>
        <v>1324918.94</v>
      </c>
      <c r="K19" s="14">
        <f t="shared" si="0"/>
        <v>391899.33600000001</v>
      </c>
      <c r="L19" s="11">
        <f t="shared" si="0"/>
        <v>4.3</v>
      </c>
    </row>
    <row r="20" spans="1:12">
      <c r="A20" s="11"/>
      <c r="B20" s="13" t="s">
        <v>19</v>
      </c>
      <c r="C20" s="14">
        <f>C11+C14+C17</f>
        <v>2040789.8599999999</v>
      </c>
      <c r="D20" s="14">
        <f>D11+D14+D17</f>
        <v>607688.57000000007</v>
      </c>
      <c r="E20" s="14">
        <f>E11</f>
        <v>416633.92</v>
      </c>
      <c r="F20" s="13">
        <f>F11</f>
        <v>125419.66</v>
      </c>
      <c r="G20" s="14">
        <f>G14</f>
        <v>299237</v>
      </c>
      <c r="H20" s="14">
        <f>H14</f>
        <v>90369.573999999993</v>
      </c>
      <c r="I20" s="11">
        <f>I11+I14</f>
        <v>2</v>
      </c>
      <c r="J20" s="14">
        <f t="shared" si="0"/>
        <v>1324918.94</v>
      </c>
      <c r="K20" s="14">
        <f t="shared" si="0"/>
        <v>391899.33600000001</v>
      </c>
      <c r="L20" s="11">
        <f t="shared" si="0"/>
        <v>4.3</v>
      </c>
    </row>
    <row r="24" spans="1:12">
      <c r="B24" s="18" t="s">
        <v>24</v>
      </c>
      <c r="C24" s="18"/>
      <c r="D24" s="18"/>
      <c r="E24" s="18"/>
      <c r="F24" s="18"/>
      <c r="G24" s="18" t="s">
        <v>25</v>
      </c>
      <c r="H24" s="18"/>
    </row>
    <row r="25" spans="1:12">
      <c r="B25" s="18"/>
      <c r="C25" s="18"/>
      <c r="D25" s="18"/>
      <c r="E25" s="18"/>
      <c r="F25" s="18"/>
      <c r="G25" s="18"/>
      <c r="H25" s="18"/>
    </row>
    <row r="26" spans="1:12">
      <c r="B26" s="18"/>
      <c r="C26" s="18"/>
      <c r="D26" s="18"/>
      <c r="E26" s="18"/>
      <c r="F26" s="18"/>
      <c r="G26" s="18"/>
      <c r="H26" s="18"/>
    </row>
    <row r="27" spans="1:12">
      <c r="B27" s="18" t="s">
        <v>26</v>
      </c>
      <c r="C27" s="18"/>
      <c r="D27" s="18"/>
      <c r="E27" s="18"/>
      <c r="F27" s="18"/>
      <c r="G27" s="18" t="s">
        <v>27</v>
      </c>
      <c r="H27" s="18"/>
    </row>
    <row r="28" spans="1:12">
      <c r="B28" s="18"/>
      <c r="C28" s="18"/>
      <c r="D28" s="18"/>
      <c r="E28" s="18"/>
      <c r="F28" s="18"/>
      <c r="G28" s="18"/>
      <c r="H28" s="18"/>
    </row>
  </sheetData>
  <mergeCells count="6">
    <mergeCell ref="L7:L8"/>
    <mergeCell ref="B2:K2"/>
    <mergeCell ref="B3:K3"/>
    <mergeCell ref="B4:J4"/>
    <mergeCell ref="C6:D6"/>
    <mergeCell ref="I7:I8"/>
  </mergeCells>
  <pageMargins left="0.7" right="0.7" top="0.75" bottom="0.75" header="0.3" footer="0.3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2023-09-22T04:25:54Z</cp:lastPrinted>
  <dcterms:created xsi:type="dcterms:W3CDTF">2023-08-08T13:41:30Z</dcterms:created>
  <dcterms:modified xsi:type="dcterms:W3CDTF">2024-01-16T07:48:14Z</dcterms:modified>
</cp:coreProperties>
</file>